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S:\SAILMI\SDASEM\07 - BAN\04_MARCHES\05_MARCHES_EN_COURS\SECTION_ACHATS_SECURITE_INTERIEURE\26-xxx_RELANCE_AOO_INFODRONES\04_PUBLICATION\02_DCE_PUBLIE\PUBLICATION_DCE_01\RC\ANNEXES\RC_Annexe VII - SF\"/>
    </mc:Choice>
  </mc:AlternateContent>
  <xr:revisionPtr revIDLastSave="0" documentId="13_ncr:1_{140B04B8-7AF0-4235-B76D-FCF252A6E80D}" xr6:coauthVersionLast="47" xr6:coauthVersionMax="47" xr10:uidLastSave="{00000000-0000-0000-0000-000000000000}"/>
  <bookViews>
    <workbookView xWindow="7875" yWindow="-16320" windowWidth="29040" windowHeight="15720" activeTab="3" xr2:uid="{00000000-000D-0000-FFFF-FFFF00000000}"/>
  </bookViews>
  <sheets>
    <sheet name="Poste 1" sheetId="2" r:id="rId1"/>
    <sheet name="Poste 2" sheetId="4" r:id="rId2"/>
    <sheet name="Poste 3" sheetId="5" r:id="rId3"/>
    <sheet name="Poste 4" sheetId="6" r:id="rId4"/>
  </sheets>
  <calcPr calcId="191029" calcMode="manual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" i="6" l="1"/>
  <c r="F6" i="6"/>
  <c r="F4" i="6"/>
  <c r="F23" i="4"/>
  <c r="F24" i="4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G5" i="2" l="1"/>
  <c r="G7" i="2"/>
  <c r="F13" i="4"/>
  <c r="F22" i="4"/>
  <c r="F21" i="4"/>
  <c r="F20" i="4"/>
  <c r="F11" i="4"/>
  <c r="F8" i="4" l="1"/>
  <c r="F18" i="4" l="1"/>
  <c r="F17" i="4"/>
  <c r="F10" i="4"/>
  <c r="F26" i="5" l="1"/>
  <c r="F25" i="5"/>
  <c r="F5" i="5"/>
  <c r="F19" i="4"/>
  <c r="F15" i="4"/>
  <c r="F14" i="4"/>
  <c r="F16" i="4"/>
  <c r="F6" i="4"/>
  <c r="F28" i="5" l="1"/>
  <c r="F29" i="5" l="1"/>
  <c r="F30" i="5"/>
</calcChain>
</file>

<file path=xl/sharedStrings.xml><?xml version="1.0" encoding="utf-8"?>
<sst xmlns="http://schemas.openxmlformats.org/spreadsheetml/2006/main" count="143" uniqueCount="123">
  <si>
    <t>Prix unitaire HT</t>
  </si>
  <si>
    <t>T.V.A 
%</t>
  </si>
  <si>
    <t>Prix unitaire TTC</t>
  </si>
  <si>
    <t xml:space="preserve">N° de ligne </t>
  </si>
  <si>
    <t xml:space="preserve">Intitulé des prestations </t>
  </si>
  <si>
    <t>1.1</t>
  </si>
  <si>
    <t>2.2</t>
  </si>
  <si>
    <t>2.3</t>
  </si>
  <si>
    <t>Evolution simple (1 jour)</t>
  </si>
  <si>
    <t>Evolution moyenne (3 jours)</t>
  </si>
  <si>
    <t>2.2.1</t>
  </si>
  <si>
    <t>3.1</t>
  </si>
  <si>
    <t>3.2</t>
  </si>
  <si>
    <t>3.3</t>
  </si>
  <si>
    <t>2.3.2</t>
  </si>
  <si>
    <t>Sous-prestation n°1.1 : Veille technologique</t>
  </si>
  <si>
    <t>Sous-prestation n°1.2 : Prestations de pilotage et guichet de service</t>
  </si>
  <si>
    <t>Sous-prestation n°2.3 : Acquisition d’accessoires</t>
  </si>
  <si>
    <t xml:space="preserve">Prestation n°3 : Maintenance </t>
  </si>
  <si>
    <t>3.1.1</t>
  </si>
  <si>
    <t>4.1</t>
  </si>
  <si>
    <t>2.1</t>
  </si>
  <si>
    <t>2.1.1</t>
  </si>
  <si>
    <t>2.3.4</t>
  </si>
  <si>
    <t>2.3.5</t>
  </si>
  <si>
    <t>2.3.6</t>
  </si>
  <si>
    <t>2.3.7</t>
  </si>
  <si>
    <t>2.3.8</t>
  </si>
  <si>
    <t>2.3.9</t>
  </si>
  <si>
    <t>2.3.10</t>
  </si>
  <si>
    <t>3.2.1</t>
  </si>
  <si>
    <t>3.2.2</t>
  </si>
  <si>
    <t>Sous-prestation n°3.3 : Maintenance évolutive</t>
  </si>
  <si>
    <t>3.3.1</t>
  </si>
  <si>
    <t>3.3.2</t>
  </si>
  <si>
    <t>3.3.3</t>
  </si>
  <si>
    <r>
      <t xml:space="preserve">Prestation n°4 : Formations* </t>
    </r>
    <r>
      <rPr>
        <i/>
        <sz val="9"/>
        <color theme="0"/>
        <rFont val="Calibri"/>
        <family val="2"/>
        <scheme val="minor"/>
      </rPr>
      <t>les frais de déplacements sont inclus dans le prix</t>
    </r>
  </si>
  <si>
    <t>Prestations transverses</t>
  </si>
  <si>
    <t>Evolution complexe (10 jours)</t>
  </si>
  <si>
    <t>Prix forfaitaire annuel HT</t>
  </si>
  <si>
    <t xml:space="preserve">Prestation n°2 : Acquisition de systèmes de réception du signalement électronique des drones </t>
  </si>
  <si>
    <t>Sous-prestation n°2.2 : Acquisition du logiciel d'Hypervision</t>
  </si>
  <si>
    <t>Sous-prestation n°3.1 : Maintenance à distance et télémaintenance du système de réception</t>
  </si>
  <si>
    <t>Sous-prestation n°3.2 : Maintenance à distance et télémaintenance du logiciel d'Hypervision (IHM)</t>
  </si>
  <si>
    <t>Sous-prestation n°2.1 : Acquisition du système de réception (Pack comprenant le système de réception et ses accessoires)</t>
  </si>
  <si>
    <t>Moyen de tropicalisation pour le système de réception</t>
  </si>
  <si>
    <t>Forfait de maintien en condition opérationnelle pour le logiciel d’Hypervision des systèmes de réception pour une durée de 1 an</t>
  </si>
  <si>
    <t>Forfait de maintien en condition opérationnelle pour le logiciel d’Hypervision des systèmes de réception pour une durée de 2 ans</t>
  </si>
  <si>
    <t>Système de trépied télescopique permettant le positionnement du système de réception.</t>
  </si>
  <si>
    <t xml:space="preserve">Système de réception </t>
  </si>
  <si>
    <t>2.1.1.1</t>
  </si>
  <si>
    <t xml:space="preserve">Codes sources et droits associés du logiciel des systèmes de réception </t>
  </si>
  <si>
    <t>Alimentation 12 Volts pour une installation dans un véhicule type allume cigare (norme SAE J563)</t>
  </si>
  <si>
    <t>Batterie du système de réception et documents de transport associé</t>
  </si>
  <si>
    <t>Alimentation électrique secteur 220 Volts du système de réception</t>
  </si>
  <si>
    <t>Formation initiale de troisième niveau dédiée aux spécialistes sur les systèmes de réception </t>
  </si>
  <si>
    <t>2.2.2</t>
  </si>
  <si>
    <t>2.3.3</t>
  </si>
  <si>
    <t>Boîtier étanche pour l'alimentation électrique secteur 220 Volts du système de réception secteur 220 Volts</t>
  </si>
  <si>
    <t>Licence libératoire perpétuelle du logiciel d'hypervision avec sa mise à disposition en téléchargement</t>
  </si>
  <si>
    <t>Antennes de réception des signalements électroniques à support magnétique avec câble coaxial de 3 à 6 mètres compatible avec le système de réception.</t>
  </si>
  <si>
    <t>1.2.1</t>
  </si>
  <si>
    <t>1.1.1</t>
  </si>
  <si>
    <t>Prestation de veille technologique</t>
  </si>
  <si>
    <t>Licence libératoire visant l'acquisition des droits de propriété intellectuelle, droits associés , ainsi que le code source du logiciel des systèmes de réception</t>
  </si>
  <si>
    <t>Licence libératoire visant l'acquisition des droits de propriété intellectuelle, droits associés, ainsi que le code source du logiciel d'hypervision</t>
  </si>
  <si>
    <t>2.3.1</t>
  </si>
  <si>
    <t>2.1.2.1</t>
  </si>
  <si>
    <t>1.2</t>
  </si>
  <si>
    <t>Forfait de maintien en condition opérationnelle du matériel et des logiciels du système de réception pour une durée de 1 an pour 1 système de réception</t>
  </si>
  <si>
    <t>3.1.19</t>
  </si>
  <si>
    <t>Forfait d'un an de pilotage et d'un an de guichet de service</t>
  </si>
  <si>
    <t>Prestation personnalisée de maintien en condition opérationnel, fourniture matériel(s) et livraison sur devis</t>
  </si>
  <si>
    <t xml:space="preserve">SIMULATION FINANCIÈRE
ACQUISITION ET LA MAINTENANCE DE SYSTEMES DE RECEPTION DES TRAMES DE SIGNALEMENT ELECTRONIQUE DES DRONES 
</t>
  </si>
  <si>
    <t xml:space="preserve">SIMULATION FINANCIÈRE 
ACQUISITION ET LA MAINTENANCE DE SYSTEMES DE RECEPTION DES TRAMES DE SIGNALEMENT ELECTRONIQUE DES DRONES 
</t>
  </si>
  <si>
    <t xml:space="preserve">SIMULATION FINANCIERE 
ACQUISITION ET LA MAINTENANCE DE SYSTEMES DE RECEPTION DES TRAMES DE SIGNALEMENT ELECTRONIQUE DES DRONES 
</t>
  </si>
  <si>
    <t>3.1.2</t>
  </si>
  <si>
    <t>Forfait de maintien en condition opérationnelle du matériel et des logiciels du système de réception pour une durée de 1 an pour 5 systèmes de réceptions</t>
  </si>
  <si>
    <t>3.1.3</t>
  </si>
  <si>
    <t>Forfait de maintien en condition opérationnelle du matériel et des logiciels du système de réception pour une durée de 1 an pour 10 systèmes de réceptions</t>
  </si>
  <si>
    <t>3.1.4</t>
  </si>
  <si>
    <t>Forfait de maintien en condition opérationnelle du matériel et des logiciels du système de réception pour une durée de 1 an pour 20 systèmes de réceptions</t>
  </si>
  <si>
    <t>3.1.5</t>
  </si>
  <si>
    <t>Forfait de maintien en condition opérationnelle du matériel et des logiciels du système de réception pour une durée de 1 an pour 50 systèmes de réceptions</t>
  </si>
  <si>
    <t>3.1.6</t>
  </si>
  <si>
    <t>Forfait de maintien en condition opérationnelle du matériel et des logiciels du système de réception pour une durée de 1 an pour 100 systèmes de réceptions</t>
  </si>
  <si>
    <t>3.1.7</t>
  </si>
  <si>
    <t>Forfait de maintien en condition opérationnelle du matériel et des logiciels du système de réception pour une durée de 1 an pour 200 systèmes de réceptions</t>
  </si>
  <si>
    <t>3.1.8</t>
  </si>
  <si>
    <t>Forfait de maintien en condition opérationnelle du matériel et des logiciels du système de réception pour une durée de 1 an pour 500 systèmes de réceptions</t>
  </si>
  <si>
    <t>3.1.9</t>
  </si>
  <si>
    <t>Forfait de maintien en condition opérationnelle du matériel et des logiciels du système de réception pour une durée de 1 an pour 1000 systèmes de réceptions</t>
  </si>
  <si>
    <t>3.1.10</t>
  </si>
  <si>
    <t>Forfait de maintien en condition opérationnelle du matériel et des logiciels du système de réception pour une durée de 2 ans pour 1 système de réception</t>
  </si>
  <si>
    <t>3.1.11</t>
  </si>
  <si>
    <t>Forfait de maintien en condition opérationnelle du matériel et des logiciels du système de réception pour une durée de 2 ans pour 5 systèmes de réceptions</t>
  </si>
  <si>
    <t>3.1.12</t>
  </si>
  <si>
    <t>Forfait de maintien en condition opérationnelle du matériel et des logiciels du système de réception pour une durée de 2 ans pour 10 systèmes de réceptions</t>
  </si>
  <si>
    <t>3.1.13</t>
  </si>
  <si>
    <t>Forfait de maintien en condition opérationnelle du matériel et des logiciels du système de réception pour une durée de 2 ans pour 20 systèmes de réceptions</t>
  </si>
  <si>
    <t>3.1.14</t>
  </si>
  <si>
    <t>Forfait de maintien en condition opérationnelle du matériel et des logiciels du système de réception pour une durée de 2 ans pour 50 systèmes de réceptions</t>
  </si>
  <si>
    <t>3.1.15</t>
  </si>
  <si>
    <t>Forfait de maintien en condition opérationnelle du matériel et des logiciels du système de réception pour une durée de 2 ans pour 100 systèmes de réceptions</t>
  </si>
  <si>
    <t>3.1.16</t>
  </si>
  <si>
    <t>Forfait de maintien en condition opérationnelle du matériel et des logiciels du système de réception pour une durée de 2 ans pour 200 systèmes de réceptions</t>
  </si>
  <si>
    <t>3.1.17</t>
  </si>
  <si>
    <t>Forfait de maintien en condition opérationnelle du matériel et des logiciels du système de réception pour une durée de 2 ans pour 500 systèmes de réceptions</t>
  </si>
  <si>
    <t>3.1.18</t>
  </si>
  <si>
    <t>Forfait de maintien en condition opérationnelle du matériel et des logiciels du système de réception pour une durée de 2 ans pour 1000 systèmes de réceptions</t>
  </si>
  <si>
    <t>sur devis dans les conditions de l'article IX.1.2 du CCAP.</t>
  </si>
  <si>
    <t>2.3.11</t>
  </si>
  <si>
    <t>2.3.12</t>
  </si>
  <si>
    <t>Câble d’alimentation d’au moins 18 mètres adapté au système de réception et au transformateur équipé de ses adaptateurs</t>
  </si>
  <si>
    <t>Passe câble universel pour installation du système de réception dans un véhicule.</t>
  </si>
  <si>
    <t>4.2</t>
  </si>
  <si>
    <t>4.3</t>
  </si>
  <si>
    <t>Formation initiale du premier niveau dédiée aux spécialistes sur les systèmes de réception </t>
  </si>
  <si>
    <t>Formation initiale du second niveau dédiée aux spécialistes sur les systèmes de réception </t>
  </si>
  <si>
    <t>Câble RJ45 catégorie 6a ou supérieure d’une longueur de 4 à 6 mètres</t>
  </si>
  <si>
    <t>Câble RJ45 catégorie 6a ou supérieure d’une longueur de 14 à 16 mètres</t>
  </si>
  <si>
    <t>Câble RJ45 catégorie 6a ou supérieure d’une longueur de 18 à 22 mètres</t>
  </si>
  <si>
    <t>Quantité sur la durée totale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</si>
</sst>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/>
    <xf numFmtId="9" fontId="0" fillId="0" borderId="0" xfId="1" applyFont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9" fontId="3" fillId="2" borderId="5" xfId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9" fontId="2" fillId="4" borderId="3" xfId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9" fontId="1" fillId="8" borderId="1" xfId="1" applyFont="1" applyFill="1" applyBorder="1" applyAlignment="1">
      <alignment horizontal="center" vertical="center"/>
    </xf>
    <xf numFmtId="164" fontId="0" fillId="8" borderId="1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center" vertical="center"/>
    </xf>
    <xf numFmtId="0" fontId="5" fillId="8" borderId="1" xfId="0" applyFont="1" applyFill="1" applyBorder="1" applyAlignment="1">
      <alignment horizontal="left" vertical="center"/>
    </xf>
    <xf numFmtId="44" fontId="0" fillId="6" borderId="1" xfId="2" applyFont="1" applyFill="1" applyBorder="1" applyAlignment="1">
      <alignment horizontal="right" vertical="center"/>
    </xf>
    <xf numFmtId="164" fontId="0" fillId="0" borderId="0" xfId="0" applyNumberFormat="1"/>
    <xf numFmtId="0" fontId="3" fillId="9" borderId="2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3" fillId="9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9" fontId="0" fillId="0" borderId="0" xfId="0" applyNumberFormat="1"/>
    <xf numFmtId="0" fontId="0" fillId="8" borderId="1" xfId="0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2" borderId="1" xfId="3" applyNumberFormat="1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9" fontId="0" fillId="8" borderId="1" xfId="1" applyFont="1" applyFill="1" applyBorder="1" applyAlignment="1">
      <alignment horizontal="center" vertical="center"/>
    </xf>
    <xf numFmtId="0" fontId="0" fillId="8" borderId="0" xfId="0" applyFill="1" applyAlignment="1">
      <alignment horizontal="center"/>
    </xf>
    <xf numFmtId="164" fontId="0" fillId="8" borderId="0" xfId="0" applyNumberFormat="1" applyFill="1" applyAlignment="1">
      <alignment vertical="center"/>
    </xf>
    <xf numFmtId="9" fontId="0" fillId="8" borderId="0" xfId="1" applyFont="1" applyFill="1" applyAlignment="1">
      <alignment horizontal="center" vertical="center"/>
    </xf>
    <xf numFmtId="164" fontId="0" fillId="8" borderId="0" xfId="0" applyNumberFormat="1" applyFill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9" borderId="1" xfId="0" applyFont="1" applyFill="1" applyBorder="1" applyAlignment="1">
      <alignment vertical="center"/>
    </xf>
    <xf numFmtId="0" fontId="3" fillId="9" borderId="1" xfId="0" applyFont="1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0" fillId="8" borderId="4" xfId="0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vertical="center"/>
    </xf>
    <xf numFmtId="0" fontId="3" fillId="5" borderId="3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3" fillId="5" borderId="2" xfId="0" applyFont="1" applyFill="1" applyBorder="1"/>
    <xf numFmtId="0" fontId="3" fillId="5" borderId="3" xfId="0" applyFont="1" applyFill="1" applyBorder="1"/>
    <xf numFmtId="0" fontId="3" fillId="5" borderId="4" xfId="0" applyFont="1" applyFill="1" applyBorder="1"/>
    <xf numFmtId="0" fontId="7" fillId="7" borderId="2" xfId="0" applyFont="1" applyFill="1" applyBorder="1" applyAlignment="1">
      <alignment horizontal="left"/>
    </xf>
    <xf numFmtId="0" fontId="7" fillId="7" borderId="3" xfId="0" applyFont="1" applyFill="1" applyBorder="1" applyAlignment="1">
      <alignment horizontal="left"/>
    </xf>
    <xf numFmtId="0" fontId="7" fillId="7" borderId="4" xfId="0" applyFont="1" applyFill="1" applyBorder="1" applyAlignment="1">
      <alignment horizontal="left"/>
    </xf>
  </cellXfs>
  <cellStyles count="4">
    <cellStyle name="Milliers" xfId="3" builtinId="3"/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/>
  <dimension ref="A1:G7"/>
  <sheetViews>
    <sheetView zoomScale="60" zoomScaleNormal="100" workbookViewId="0">
      <selection activeCell="G5" sqref="G5"/>
    </sheetView>
  </sheetViews>
  <sheetFormatPr baseColWidth="10" defaultRowHeight="14.5" x14ac:dyDescent="0.35"/>
  <cols>
    <col min="1" max="1" width="11.453125" style="2"/>
    <col min="2" max="2" width="27.1796875" style="2" customWidth="1"/>
    <col min="3" max="3" width="55.81640625" customWidth="1"/>
    <col min="4" max="4" width="25.54296875" style="2" customWidth="1"/>
    <col min="5" max="5" width="20.1796875" style="13" customWidth="1"/>
    <col min="6" max="6" width="11.453125" style="4"/>
    <col min="7" max="7" width="32.1796875" style="21" customWidth="1"/>
  </cols>
  <sheetData>
    <row r="1" spans="1:7" ht="63" customHeight="1" x14ac:dyDescent="0.35">
      <c r="A1" s="62" t="s">
        <v>73</v>
      </c>
      <c r="B1" s="63"/>
      <c r="C1" s="64"/>
      <c r="D1" s="64"/>
      <c r="E1" s="64"/>
      <c r="F1" s="64"/>
      <c r="G1" s="65"/>
    </row>
    <row r="2" spans="1:7" s="3" customFormat="1" ht="37.5" customHeight="1" x14ac:dyDescent="0.35">
      <c r="A2" s="6" t="s">
        <v>3</v>
      </c>
      <c r="B2" s="66" t="s">
        <v>4</v>
      </c>
      <c r="C2" s="67"/>
      <c r="D2" s="6" t="s">
        <v>122</v>
      </c>
      <c r="E2" s="8" t="s">
        <v>39</v>
      </c>
      <c r="F2" s="7" t="s">
        <v>1</v>
      </c>
      <c r="G2" s="8" t="s">
        <v>2</v>
      </c>
    </row>
    <row r="3" spans="1:7" s="1" customFormat="1" ht="14.5" customHeight="1" x14ac:dyDescent="0.35">
      <c r="A3" s="12">
        <v>1</v>
      </c>
      <c r="B3" s="68" t="s">
        <v>37</v>
      </c>
      <c r="C3" s="68"/>
      <c r="D3" s="68"/>
      <c r="E3" s="68"/>
      <c r="F3" s="68"/>
      <c r="G3" s="68"/>
    </row>
    <row r="4" spans="1:7" x14ac:dyDescent="0.35">
      <c r="A4" s="40" t="s">
        <v>5</v>
      </c>
      <c r="B4" s="59" t="s">
        <v>15</v>
      </c>
      <c r="C4" s="59"/>
      <c r="D4" s="59"/>
      <c r="E4" s="59"/>
      <c r="F4" s="59"/>
      <c r="G4" s="59"/>
    </row>
    <row r="5" spans="1:7" x14ac:dyDescent="0.35">
      <c r="A5" s="41" t="s">
        <v>62</v>
      </c>
      <c r="B5" s="60" t="s">
        <v>63</v>
      </c>
      <c r="C5" s="61"/>
      <c r="D5" s="44">
        <v>3</v>
      </c>
      <c r="E5" s="15"/>
      <c r="F5" s="23">
        <v>0.2</v>
      </c>
      <c r="G5" s="24">
        <f>E5*F5+E5</f>
        <v>0</v>
      </c>
    </row>
    <row r="6" spans="1:7" x14ac:dyDescent="0.35">
      <c r="A6" s="40" t="s">
        <v>68</v>
      </c>
      <c r="B6" s="58" t="s">
        <v>16</v>
      </c>
      <c r="C6" s="58"/>
      <c r="D6" s="58"/>
      <c r="E6" s="58"/>
      <c r="F6" s="58"/>
      <c r="G6" s="58"/>
    </row>
    <row r="7" spans="1:7" x14ac:dyDescent="0.35">
      <c r="A7" s="16" t="s">
        <v>61</v>
      </c>
      <c r="B7" s="56" t="s">
        <v>71</v>
      </c>
      <c r="C7" s="57"/>
      <c r="D7" s="44">
        <v>3</v>
      </c>
      <c r="E7" s="15"/>
      <c r="F7" s="23">
        <v>0.2</v>
      </c>
      <c r="G7" s="24">
        <f>E7*F7+E7</f>
        <v>0</v>
      </c>
    </row>
  </sheetData>
  <mergeCells count="9">
    <mergeCell ref="B7:C7"/>
    <mergeCell ref="B6:G6"/>
    <mergeCell ref="B4:G4"/>
    <mergeCell ref="B5:C5"/>
    <mergeCell ref="A1:G1"/>
    <mergeCell ref="B2:C2"/>
    <mergeCell ref="B3:C3"/>
    <mergeCell ref="D3:E3"/>
    <mergeCell ref="F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/>
  <dimension ref="A1:H30"/>
  <sheetViews>
    <sheetView zoomScale="57" zoomScaleNormal="100" workbookViewId="0">
      <selection activeCell="C2" sqref="C2"/>
    </sheetView>
  </sheetViews>
  <sheetFormatPr baseColWidth="10" defaultRowHeight="14.5" x14ac:dyDescent="0.35"/>
  <cols>
    <col min="1" max="1" width="10.81640625" style="2"/>
    <col min="2" max="2" width="103.54296875" style="2" customWidth="1"/>
    <col min="3" max="3" width="36.1796875" style="2" customWidth="1"/>
    <col min="4" max="4" width="30.81640625" style="13" customWidth="1"/>
    <col min="5" max="5" width="25.81640625" style="4" customWidth="1"/>
    <col min="6" max="6" width="32.1796875" style="21" customWidth="1"/>
    <col min="7" max="7" width="4.1796875" customWidth="1"/>
    <col min="10" max="10" width="14.54296875" customWidth="1"/>
  </cols>
  <sheetData>
    <row r="1" spans="1:8" ht="63" customHeight="1" x14ac:dyDescent="0.35">
      <c r="A1" s="62" t="s">
        <v>73</v>
      </c>
      <c r="B1" s="63"/>
      <c r="C1" s="64"/>
      <c r="D1" s="64"/>
      <c r="E1" s="64"/>
      <c r="F1" s="65"/>
    </row>
    <row r="2" spans="1:8" s="3" customFormat="1" ht="37.5" customHeight="1" x14ac:dyDescent="0.35">
      <c r="A2" s="6" t="s">
        <v>3</v>
      </c>
      <c r="B2" s="25" t="s">
        <v>4</v>
      </c>
      <c r="C2" s="6" t="s">
        <v>122</v>
      </c>
      <c r="D2" s="8" t="s">
        <v>0</v>
      </c>
      <c r="E2" s="7" t="s">
        <v>1</v>
      </c>
      <c r="F2" s="8" t="s">
        <v>2</v>
      </c>
    </row>
    <row r="3" spans="1:8" s="1" customFormat="1" ht="14.5" customHeight="1" x14ac:dyDescent="0.35">
      <c r="A3" s="12">
        <v>2</v>
      </c>
      <c r="B3" s="68" t="s">
        <v>40</v>
      </c>
      <c r="C3" s="68"/>
      <c r="D3" s="68"/>
      <c r="E3" s="68"/>
      <c r="F3" s="71"/>
    </row>
    <row r="4" spans="1:8" x14ac:dyDescent="0.35">
      <c r="A4" s="36" t="s">
        <v>21</v>
      </c>
      <c r="B4" s="69" t="s">
        <v>44</v>
      </c>
      <c r="C4" s="69"/>
      <c r="D4" s="69"/>
      <c r="E4" s="69"/>
      <c r="F4" s="70"/>
    </row>
    <row r="5" spans="1:8" x14ac:dyDescent="0.35">
      <c r="A5" s="37" t="s">
        <v>22</v>
      </c>
      <c r="B5" s="73" t="s">
        <v>49</v>
      </c>
      <c r="C5" s="74"/>
      <c r="D5" s="74"/>
      <c r="E5" s="74"/>
      <c r="F5" s="75"/>
    </row>
    <row r="6" spans="1:8" ht="25.5" customHeight="1" x14ac:dyDescent="0.35">
      <c r="A6" s="16" t="s">
        <v>50</v>
      </c>
      <c r="B6" s="29" t="s">
        <v>49</v>
      </c>
      <c r="C6" s="45">
        <v>1100</v>
      </c>
      <c r="D6" s="34"/>
      <c r="E6" s="5">
        <v>0.2</v>
      </c>
      <c r="F6" s="20">
        <f t="shared" ref="F6" si="0">D6*1.2</f>
        <v>0</v>
      </c>
    </row>
    <row r="7" spans="1:8" x14ac:dyDescent="0.35">
      <c r="A7" s="37" t="s">
        <v>22</v>
      </c>
      <c r="B7" s="72" t="s">
        <v>51</v>
      </c>
      <c r="C7" s="72"/>
      <c r="D7" s="72"/>
      <c r="E7" s="72"/>
      <c r="F7" s="72"/>
    </row>
    <row r="8" spans="1:8" ht="30.65" customHeight="1" x14ac:dyDescent="0.35">
      <c r="A8" s="32" t="s">
        <v>67</v>
      </c>
      <c r="B8" s="28" t="s">
        <v>64</v>
      </c>
      <c r="C8" s="45">
        <v>1</v>
      </c>
      <c r="D8" s="15"/>
      <c r="E8" s="5">
        <v>0.2</v>
      </c>
      <c r="F8" s="20">
        <f t="shared" ref="F8" si="1">D8*1.2</f>
        <v>0</v>
      </c>
    </row>
    <row r="9" spans="1:8" x14ac:dyDescent="0.35">
      <c r="A9" s="36" t="s">
        <v>6</v>
      </c>
      <c r="B9" s="69" t="s">
        <v>41</v>
      </c>
      <c r="C9" s="69"/>
      <c r="D9" s="69"/>
      <c r="E9" s="69"/>
      <c r="F9" s="70"/>
    </row>
    <row r="10" spans="1:8" ht="29" x14ac:dyDescent="0.35">
      <c r="A10" s="16" t="s">
        <v>10</v>
      </c>
      <c r="B10" s="28" t="s">
        <v>65</v>
      </c>
      <c r="C10" s="45">
        <v>1</v>
      </c>
      <c r="D10" s="15"/>
      <c r="E10" s="5">
        <v>0.2</v>
      </c>
      <c r="F10" s="20">
        <f t="shared" ref="F10:F11" si="2">D10*1.2</f>
        <v>0</v>
      </c>
    </row>
    <row r="11" spans="1:8" x14ac:dyDescent="0.35">
      <c r="A11" s="32" t="s">
        <v>56</v>
      </c>
      <c r="B11" s="43" t="s">
        <v>59</v>
      </c>
      <c r="C11" s="45">
        <v>1</v>
      </c>
      <c r="D11" s="15"/>
      <c r="E11" s="5">
        <v>0.2</v>
      </c>
      <c r="F11" s="20">
        <f t="shared" si="2"/>
        <v>0</v>
      </c>
    </row>
    <row r="12" spans="1:8" x14ac:dyDescent="0.35">
      <c r="A12" s="36" t="s">
        <v>7</v>
      </c>
      <c r="B12" s="69" t="s">
        <v>17</v>
      </c>
      <c r="C12" s="69"/>
      <c r="D12" s="69"/>
      <c r="E12" s="69"/>
      <c r="F12" s="70"/>
    </row>
    <row r="13" spans="1:8" ht="29" customHeight="1" x14ac:dyDescent="0.35">
      <c r="A13" s="17" t="s">
        <v>66</v>
      </c>
      <c r="B13" s="30" t="s">
        <v>60</v>
      </c>
      <c r="C13" s="46">
        <v>100</v>
      </c>
      <c r="D13" s="15"/>
      <c r="E13" s="5">
        <v>0.2</v>
      </c>
      <c r="F13" s="20">
        <f t="shared" ref="F13" si="3">D13*1.2</f>
        <v>0</v>
      </c>
    </row>
    <row r="14" spans="1:8" x14ac:dyDescent="0.35">
      <c r="A14" s="16" t="s">
        <v>14</v>
      </c>
      <c r="B14" s="30" t="s">
        <v>52</v>
      </c>
      <c r="C14" s="46">
        <v>100</v>
      </c>
      <c r="D14" s="15"/>
      <c r="E14" s="5">
        <v>0.2</v>
      </c>
      <c r="F14" s="20">
        <f t="shared" ref="F14:F22" si="4">D14*1.2</f>
        <v>0</v>
      </c>
      <c r="H14" s="35"/>
    </row>
    <row r="15" spans="1:8" x14ac:dyDescent="0.35">
      <c r="A15" s="2" t="s">
        <v>57</v>
      </c>
      <c r="B15" s="30" t="s">
        <v>54</v>
      </c>
      <c r="C15" s="46">
        <v>50</v>
      </c>
      <c r="D15" s="15"/>
      <c r="E15" s="5">
        <v>0.2</v>
      </c>
      <c r="F15" s="20">
        <f t="shared" si="4"/>
        <v>0</v>
      </c>
      <c r="H15" s="35"/>
    </row>
    <row r="16" spans="1:8" x14ac:dyDescent="0.35">
      <c r="A16" s="16" t="s">
        <v>23</v>
      </c>
      <c r="B16" s="30" t="s">
        <v>53</v>
      </c>
      <c r="C16" s="46">
        <v>400</v>
      </c>
      <c r="D16" s="15"/>
      <c r="E16" s="5">
        <v>0.2</v>
      </c>
      <c r="F16" s="20">
        <f t="shared" si="4"/>
        <v>0</v>
      </c>
      <c r="H16" s="35"/>
    </row>
    <row r="17" spans="1:8" ht="15" customHeight="1" x14ac:dyDescent="0.35">
      <c r="A17" s="16" t="s">
        <v>24</v>
      </c>
      <c r="B17" s="28" t="s">
        <v>58</v>
      </c>
      <c r="C17" s="46">
        <v>500</v>
      </c>
      <c r="D17" s="15"/>
      <c r="E17" s="5">
        <v>0.2</v>
      </c>
      <c r="F17" s="20">
        <f t="shared" si="4"/>
        <v>0</v>
      </c>
      <c r="H17" s="35"/>
    </row>
    <row r="18" spans="1:8" ht="15" customHeight="1" x14ac:dyDescent="0.35">
      <c r="A18" s="16" t="s">
        <v>25</v>
      </c>
      <c r="B18" s="28" t="s">
        <v>48</v>
      </c>
      <c r="C18" s="46">
        <v>100</v>
      </c>
      <c r="D18" s="15"/>
      <c r="E18" s="5">
        <v>0.2</v>
      </c>
      <c r="F18" s="20">
        <f t="shared" si="4"/>
        <v>0</v>
      </c>
      <c r="H18" s="35"/>
    </row>
    <row r="19" spans="1:8" ht="15" customHeight="1" x14ac:dyDescent="0.35">
      <c r="A19" s="16" t="s">
        <v>26</v>
      </c>
      <c r="B19" s="33" t="s">
        <v>45</v>
      </c>
      <c r="C19" s="46">
        <v>50</v>
      </c>
      <c r="D19" s="15"/>
      <c r="E19" s="5">
        <v>0.2</v>
      </c>
      <c r="F19" s="20">
        <f t="shared" si="4"/>
        <v>0</v>
      </c>
      <c r="H19" s="35"/>
    </row>
    <row r="20" spans="1:8" ht="15.65" customHeight="1" x14ac:dyDescent="0.35">
      <c r="A20" s="16" t="s">
        <v>27</v>
      </c>
      <c r="B20" s="30" t="s">
        <v>119</v>
      </c>
      <c r="C20" s="46">
        <v>10</v>
      </c>
      <c r="D20" s="15"/>
      <c r="E20" s="5">
        <v>0.2</v>
      </c>
      <c r="F20" s="20">
        <f t="shared" si="4"/>
        <v>0</v>
      </c>
      <c r="H20" s="35"/>
    </row>
    <row r="21" spans="1:8" ht="14.5" customHeight="1" x14ac:dyDescent="0.35">
      <c r="A21" s="16" t="s">
        <v>28</v>
      </c>
      <c r="B21" s="30" t="s">
        <v>120</v>
      </c>
      <c r="C21" s="46">
        <v>30</v>
      </c>
      <c r="D21" s="15"/>
      <c r="E21" s="5">
        <v>0.2</v>
      </c>
      <c r="F21" s="20">
        <f t="shared" si="4"/>
        <v>0</v>
      </c>
      <c r="H21" s="35"/>
    </row>
    <row r="22" spans="1:8" ht="15.65" customHeight="1" x14ac:dyDescent="0.35">
      <c r="A22" s="16" t="s">
        <v>29</v>
      </c>
      <c r="B22" s="30" t="s">
        <v>121</v>
      </c>
      <c r="C22" s="46">
        <v>60</v>
      </c>
      <c r="D22" s="15"/>
      <c r="E22" s="5">
        <v>0.2</v>
      </c>
      <c r="F22" s="20">
        <f t="shared" si="4"/>
        <v>0</v>
      </c>
      <c r="H22" s="35"/>
    </row>
    <row r="23" spans="1:8" ht="32.4" customHeight="1" x14ac:dyDescent="0.35">
      <c r="A23" s="41" t="s">
        <v>111</v>
      </c>
      <c r="B23" s="30" t="s">
        <v>113</v>
      </c>
      <c r="C23" s="46">
        <v>20</v>
      </c>
      <c r="D23" s="15"/>
      <c r="E23" s="51">
        <v>0.2</v>
      </c>
      <c r="F23" s="24">
        <f t="shared" ref="F23:F24" si="5">D23*1.2</f>
        <v>0</v>
      </c>
      <c r="H23" s="35"/>
    </row>
    <row r="24" spans="1:8" x14ac:dyDescent="0.35">
      <c r="A24" s="41" t="s">
        <v>112</v>
      </c>
      <c r="B24" s="30" t="s">
        <v>114</v>
      </c>
      <c r="C24" s="46">
        <v>100</v>
      </c>
      <c r="D24" s="15"/>
      <c r="E24" s="51">
        <v>0.2</v>
      </c>
      <c r="F24" s="24">
        <f t="shared" si="5"/>
        <v>0</v>
      </c>
      <c r="H24" s="35"/>
    </row>
    <row r="25" spans="1:8" x14ac:dyDescent="0.35">
      <c r="A25" s="52"/>
      <c r="B25" s="52"/>
      <c r="C25" s="52"/>
      <c r="D25" s="53"/>
      <c r="E25" s="54"/>
      <c r="F25" s="55"/>
      <c r="H25" s="35"/>
    </row>
    <row r="26" spans="1:8" x14ac:dyDescent="0.35">
      <c r="A26" s="52"/>
      <c r="B26" s="52"/>
      <c r="C26" s="52"/>
      <c r="D26" s="53"/>
      <c r="E26" s="54"/>
      <c r="F26" s="55"/>
      <c r="H26" s="35"/>
    </row>
    <row r="27" spans="1:8" x14ac:dyDescent="0.35">
      <c r="A27" s="52"/>
      <c r="B27" s="52"/>
      <c r="C27" s="52"/>
      <c r="D27" s="53"/>
      <c r="E27" s="54"/>
      <c r="F27" s="55"/>
    </row>
    <row r="28" spans="1:8" x14ac:dyDescent="0.35">
      <c r="A28" s="17"/>
    </row>
    <row r="29" spans="1:8" x14ac:dyDescent="0.35">
      <c r="A29" s="17"/>
    </row>
    <row r="30" spans="1:8" x14ac:dyDescent="0.35">
      <c r="A30" s="17"/>
    </row>
  </sheetData>
  <mergeCells count="7">
    <mergeCell ref="B4:F4"/>
    <mergeCell ref="B9:F9"/>
    <mergeCell ref="B12:F12"/>
    <mergeCell ref="A1:F1"/>
    <mergeCell ref="B3:F3"/>
    <mergeCell ref="B7:F7"/>
    <mergeCell ref="B5:F5"/>
  </mergeCells>
  <phoneticPr fontId="6" type="noConversion"/>
  <pageMargins left="0.7" right="0.7" top="0.75" bottom="0.75" header="0.3" footer="0.3"/>
  <pageSetup paperSize="9" orientation="portrait" r:id="rId1"/>
  <ignoredErrors>
    <ignoredError sqref="A12 A9 A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4"/>
  <dimension ref="A1:J43"/>
  <sheetViews>
    <sheetView topLeftCell="A7" zoomScale="70" zoomScaleNormal="70" workbookViewId="0">
      <selection activeCell="C2" sqref="C2"/>
    </sheetView>
  </sheetViews>
  <sheetFormatPr baseColWidth="10" defaultRowHeight="14.5" x14ac:dyDescent="0.35"/>
  <cols>
    <col min="1" max="1" width="10.81640625" style="2" bestFit="1" customWidth="1"/>
    <col min="2" max="2" width="90.1796875" style="2" customWidth="1"/>
    <col min="3" max="3" width="29.81640625" style="17" customWidth="1"/>
    <col min="4" max="4" width="25.1796875" style="13" customWidth="1"/>
    <col min="5" max="5" width="10.81640625" style="4"/>
    <col min="6" max="6" width="29.1796875" style="21" customWidth="1"/>
    <col min="9" max="9" width="18.453125" customWidth="1"/>
  </cols>
  <sheetData>
    <row r="1" spans="1:10" ht="63" customHeight="1" x14ac:dyDescent="0.35">
      <c r="A1" s="62" t="s">
        <v>74</v>
      </c>
      <c r="B1" s="63"/>
      <c r="C1" s="64"/>
      <c r="D1" s="64"/>
      <c r="E1" s="64"/>
      <c r="F1" s="65"/>
    </row>
    <row r="2" spans="1:10" s="3" customFormat="1" ht="37.5" customHeight="1" x14ac:dyDescent="0.35">
      <c r="A2" s="6" t="s">
        <v>3</v>
      </c>
      <c r="B2" s="25" t="s">
        <v>4</v>
      </c>
      <c r="C2" s="6" t="s">
        <v>122</v>
      </c>
      <c r="D2" s="8" t="s">
        <v>0</v>
      </c>
      <c r="E2" s="7" t="s">
        <v>1</v>
      </c>
      <c r="F2" s="8" t="s">
        <v>2</v>
      </c>
    </row>
    <row r="3" spans="1:10" x14ac:dyDescent="0.35">
      <c r="A3" s="9">
        <v>3</v>
      </c>
      <c r="B3" s="22" t="s">
        <v>18</v>
      </c>
      <c r="C3" s="47"/>
      <c r="D3" s="14"/>
      <c r="E3" s="10"/>
      <c r="F3" s="11"/>
    </row>
    <row r="4" spans="1:10" ht="30" customHeight="1" x14ac:dyDescent="0.35">
      <c r="A4" s="27" t="s">
        <v>11</v>
      </c>
      <c r="B4" s="76" t="s">
        <v>42</v>
      </c>
      <c r="C4" s="77"/>
      <c r="D4" s="77"/>
      <c r="E4" s="77"/>
      <c r="F4" s="78"/>
    </row>
    <row r="5" spans="1:10" ht="29.15" customHeight="1" x14ac:dyDescent="0.35">
      <c r="A5" s="16" t="s">
        <v>19</v>
      </c>
      <c r="B5" s="29" t="s">
        <v>69</v>
      </c>
      <c r="C5" s="48">
        <v>300</v>
      </c>
      <c r="D5" s="15"/>
      <c r="E5" s="5">
        <v>0.2</v>
      </c>
      <c r="F5" s="20">
        <f>D5*1.2</f>
        <v>0</v>
      </c>
    </row>
    <row r="6" spans="1:10" ht="29.15" customHeight="1" x14ac:dyDescent="0.35">
      <c r="A6" s="16" t="s">
        <v>76</v>
      </c>
      <c r="B6" s="29" t="s">
        <v>77</v>
      </c>
      <c r="C6" s="48">
        <v>0</v>
      </c>
      <c r="D6" s="15"/>
      <c r="E6" s="5">
        <v>0.2</v>
      </c>
      <c r="F6" s="20">
        <f t="shared" ref="F6:F22" si="0">D6*1.2</f>
        <v>0</v>
      </c>
      <c r="H6" s="42"/>
      <c r="I6" s="35"/>
      <c r="J6" s="35"/>
    </row>
    <row r="7" spans="1:10" ht="29.15" customHeight="1" x14ac:dyDescent="0.35">
      <c r="A7" s="16" t="s">
        <v>78</v>
      </c>
      <c r="B7" s="29" t="s">
        <v>79</v>
      </c>
      <c r="C7" s="48">
        <v>0</v>
      </c>
      <c r="D7" s="15"/>
      <c r="E7" s="5">
        <v>0.2</v>
      </c>
      <c r="F7" s="20">
        <f t="shared" si="0"/>
        <v>0</v>
      </c>
      <c r="H7" s="42"/>
      <c r="I7" s="35"/>
      <c r="J7" s="35"/>
    </row>
    <row r="8" spans="1:10" ht="29.15" customHeight="1" x14ac:dyDescent="0.35">
      <c r="A8" s="16" t="s">
        <v>80</v>
      </c>
      <c r="B8" s="29" t="s">
        <v>81</v>
      </c>
      <c r="C8" s="48">
        <v>0</v>
      </c>
      <c r="D8" s="15"/>
      <c r="E8" s="5">
        <v>0.2</v>
      </c>
      <c r="F8" s="20">
        <f t="shared" si="0"/>
        <v>0</v>
      </c>
      <c r="H8" s="42"/>
      <c r="I8" s="35"/>
      <c r="J8" s="35"/>
    </row>
    <row r="9" spans="1:10" ht="29.15" customHeight="1" x14ac:dyDescent="0.35">
      <c r="A9" s="16" t="s">
        <v>82</v>
      </c>
      <c r="B9" s="29" t="s">
        <v>83</v>
      </c>
      <c r="C9" s="48">
        <v>0</v>
      </c>
      <c r="D9" s="15"/>
      <c r="E9" s="5">
        <v>0.2</v>
      </c>
      <c r="F9" s="20">
        <f t="shared" si="0"/>
        <v>0</v>
      </c>
      <c r="H9" s="42"/>
      <c r="I9" s="35"/>
      <c r="J9" s="35"/>
    </row>
    <row r="10" spans="1:10" ht="29.15" customHeight="1" x14ac:dyDescent="0.35">
      <c r="A10" s="16" t="s">
        <v>84</v>
      </c>
      <c r="B10" s="29" t="s">
        <v>85</v>
      </c>
      <c r="C10" s="48">
        <v>1</v>
      </c>
      <c r="D10" s="15"/>
      <c r="E10" s="5">
        <v>0.2</v>
      </c>
      <c r="F10" s="20">
        <f t="shared" si="0"/>
        <v>0</v>
      </c>
      <c r="H10" s="42"/>
      <c r="I10" s="35"/>
      <c r="J10" s="35"/>
    </row>
    <row r="11" spans="1:10" ht="29.15" customHeight="1" x14ac:dyDescent="0.35">
      <c r="A11" s="16" t="s">
        <v>86</v>
      </c>
      <c r="B11" s="29" t="s">
        <v>87</v>
      </c>
      <c r="C11" s="48">
        <v>1</v>
      </c>
      <c r="D11" s="15"/>
      <c r="E11" s="5">
        <v>0.2</v>
      </c>
      <c r="F11" s="20">
        <f t="shared" si="0"/>
        <v>0</v>
      </c>
      <c r="H11" s="42"/>
      <c r="I11" s="35"/>
      <c r="J11" s="35"/>
    </row>
    <row r="12" spans="1:10" ht="29.15" customHeight="1" x14ac:dyDescent="0.35">
      <c r="A12" s="16" t="s">
        <v>88</v>
      </c>
      <c r="B12" s="29" t="s">
        <v>89</v>
      </c>
      <c r="C12" s="48">
        <v>1</v>
      </c>
      <c r="D12" s="15"/>
      <c r="E12" s="5">
        <v>0.2</v>
      </c>
      <c r="F12" s="20">
        <f t="shared" si="0"/>
        <v>0</v>
      </c>
      <c r="H12" s="42"/>
      <c r="I12" s="35"/>
      <c r="J12" s="35"/>
    </row>
    <row r="13" spans="1:10" ht="29.15" customHeight="1" x14ac:dyDescent="0.35">
      <c r="A13" s="16" t="s">
        <v>90</v>
      </c>
      <c r="B13" s="29" t="s">
        <v>91</v>
      </c>
      <c r="C13" s="48">
        <v>0</v>
      </c>
      <c r="D13" s="15"/>
      <c r="E13" s="5">
        <v>0.2</v>
      </c>
      <c r="F13" s="20">
        <f t="shared" si="0"/>
        <v>0</v>
      </c>
      <c r="H13" s="42"/>
      <c r="I13" s="35"/>
      <c r="J13" s="35"/>
    </row>
    <row r="14" spans="1:10" ht="29.15" customHeight="1" x14ac:dyDescent="0.35">
      <c r="A14" s="16" t="s">
        <v>92</v>
      </c>
      <c r="B14" s="29" t="s">
        <v>93</v>
      </c>
      <c r="C14" s="48">
        <v>0</v>
      </c>
      <c r="D14" s="15"/>
      <c r="E14" s="5">
        <v>0.2</v>
      </c>
      <c r="F14" s="20">
        <f t="shared" si="0"/>
        <v>0</v>
      </c>
    </row>
    <row r="15" spans="1:10" ht="29.15" customHeight="1" x14ac:dyDescent="0.35">
      <c r="A15" s="16" t="s">
        <v>94</v>
      </c>
      <c r="B15" s="29" t="s">
        <v>95</v>
      </c>
      <c r="C15" s="48">
        <v>0</v>
      </c>
      <c r="D15" s="15"/>
      <c r="E15" s="5">
        <v>0.2</v>
      </c>
      <c r="F15" s="20">
        <f t="shared" si="0"/>
        <v>0</v>
      </c>
      <c r="H15" s="42"/>
      <c r="I15" s="35"/>
      <c r="J15" s="35"/>
    </row>
    <row r="16" spans="1:10" ht="29.15" customHeight="1" x14ac:dyDescent="0.35">
      <c r="A16" s="16" t="s">
        <v>96</v>
      </c>
      <c r="B16" s="29" t="s">
        <v>97</v>
      </c>
      <c r="C16" s="48">
        <v>0</v>
      </c>
      <c r="D16" s="15"/>
      <c r="E16" s="5">
        <v>0.2</v>
      </c>
      <c r="F16" s="20">
        <f t="shared" si="0"/>
        <v>0</v>
      </c>
      <c r="H16" s="42"/>
      <c r="I16" s="35"/>
      <c r="J16" s="35"/>
    </row>
    <row r="17" spans="1:10" ht="29.15" customHeight="1" x14ac:dyDescent="0.35">
      <c r="A17" s="16" t="s">
        <v>98</v>
      </c>
      <c r="B17" s="29" t="s">
        <v>99</v>
      </c>
      <c r="C17" s="48">
        <v>0</v>
      </c>
      <c r="D17" s="15"/>
      <c r="E17" s="5">
        <v>0.2</v>
      </c>
      <c r="F17" s="20">
        <f t="shared" si="0"/>
        <v>0</v>
      </c>
      <c r="H17" s="42"/>
      <c r="I17" s="35"/>
      <c r="J17" s="35"/>
    </row>
    <row r="18" spans="1:10" ht="29.15" customHeight="1" x14ac:dyDescent="0.35">
      <c r="A18" s="16" t="s">
        <v>100</v>
      </c>
      <c r="B18" s="29" t="s">
        <v>101</v>
      </c>
      <c r="C18" s="48">
        <v>0</v>
      </c>
      <c r="D18" s="15"/>
      <c r="E18" s="5">
        <v>0.2</v>
      </c>
      <c r="F18" s="20">
        <f t="shared" si="0"/>
        <v>0</v>
      </c>
      <c r="H18" s="42"/>
      <c r="I18" s="35"/>
      <c r="J18" s="35"/>
    </row>
    <row r="19" spans="1:10" ht="29.15" customHeight="1" x14ac:dyDescent="0.35">
      <c r="A19" s="16" t="s">
        <v>102</v>
      </c>
      <c r="B19" s="29" t="s">
        <v>103</v>
      </c>
      <c r="C19" s="48">
        <v>0</v>
      </c>
      <c r="D19" s="15"/>
      <c r="E19" s="5">
        <v>0.2</v>
      </c>
      <c r="F19" s="20">
        <f t="shared" si="0"/>
        <v>0</v>
      </c>
      <c r="H19" s="42"/>
      <c r="I19" s="35"/>
      <c r="J19" s="35"/>
    </row>
    <row r="20" spans="1:10" ht="29.15" customHeight="1" x14ac:dyDescent="0.35">
      <c r="A20" s="16" t="s">
        <v>104</v>
      </c>
      <c r="B20" s="29" t="s">
        <v>105</v>
      </c>
      <c r="C20" s="48">
        <v>0</v>
      </c>
      <c r="D20" s="15"/>
      <c r="E20" s="5">
        <v>0.2</v>
      </c>
      <c r="F20" s="20">
        <f t="shared" si="0"/>
        <v>0</v>
      </c>
      <c r="H20" s="42"/>
      <c r="I20" s="35"/>
      <c r="J20" s="35"/>
    </row>
    <row r="21" spans="1:10" ht="29.15" customHeight="1" x14ac:dyDescent="0.35">
      <c r="A21" s="16" t="s">
        <v>106</v>
      </c>
      <c r="B21" s="29" t="s">
        <v>107</v>
      </c>
      <c r="C21" s="48">
        <v>0</v>
      </c>
      <c r="D21" s="15"/>
      <c r="E21" s="5">
        <v>0.2</v>
      </c>
      <c r="F21" s="20">
        <f t="shared" si="0"/>
        <v>0</v>
      </c>
      <c r="H21" s="42"/>
      <c r="I21" s="35"/>
      <c r="J21" s="35"/>
    </row>
    <row r="22" spans="1:10" ht="29.15" customHeight="1" x14ac:dyDescent="0.35">
      <c r="A22" s="16" t="s">
        <v>108</v>
      </c>
      <c r="B22" s="29" t="s">
        <v>109</v>
      </c>
      <c r="C22" s="48">
        <v>0</v>
      </c>
      <c r="D22" s="15"/>
      <c r="E22" s="5">
        <v>0.2</v>
      </c>
      <c r="F22" s="20">
        <f t="shared" si="0"/>
        <v>0</v>
      </c>
      <c r="H22" s="42"/>
      <c r="I22" s="35"/>
      <c r="J22" s="35"/>
    </row>
    <row r="23" spans="1:10" ht="29.15" customHeight="1" x14ac:dyDescent="0.35">
      <c r="A23" s="16" t="s">
        <v>70</v>
      </c>
      <c r="B23" s="29" t="s">
        <v>72</v>
      </c>
      <c r="C23" s="82" t="s">
        <v>110</v>
      </c>
      <c r="D23" s="83"/>
      <c r="E23" s="83"/>
      <c r="F23" s="84"/>
      <c r="H23" s="42"/>
      <c r="I23" s="35"/>
      <c r="J23" s="35"/>
    </row>
    <row r="24" spans="1:10" x14ac:dyDescent="0.35">
      <c r="A24" s="27" t="s">
        <v>12</v>
      </c>
      <c r="B24" s="79" t="s">
        <v>43</v>
      </c>
      <c r="C24" s="80"/>
      <c r="D24" s="80"/>
      <c r="E24" s="80"/>
      <c r="F24" s="81"/>
    </row>
    <row r="25" spans="1:10" ht="29" x14ac:dyDescent="0.35">
      <c r="A25" s="16" t="s">
        <v>30</v>
      </c>
      <c r="B25" s="31" t="s">
        <v>46</v>
      </c>
      <c r="C25" s="48">
        <v>1</v>
      </c>
      <c r="D25" s="15"/>
      <c r="E25" s="18">
        <v>0.2</v>
      </c>
      <c r="F25" s="20">
        <f>D25*1.2</f>
        <v>0</v>
      </c>
    </row>
    <row r="26" spans="1:10" ht="29" x14ac:dyDescent="0.35">
      <c r="A26" s="16" t="s">
        <v>31</v>
      </c>
      <c r="B26" s="31" t="s">
        <v>47</v>
      </c>
      <c r="C26" s="48">
        <v>1</v>
      </c>
      <c r="D26" s="15"/>
      <c r="E26" s="18">
        <v>0.2</v>
      </c>
      <c r="F26" s="20">
        <f t="shared" ref="F26" si="1">D26*1.2</f>
        <v>0</v>
      </c>
    </row>
    <row r="27" spans="1:10" x14ac:dyDescent="0.35">
      <c r="A27" s="27" t="s">
        <v>13</v>
      </c>
      <c r="B27" s="76" t="s">
        <v>32</v>
      </c>
      <c r="C27" s="77"/>
      <c r="D27" s="77"/>
      <c r="E27" s="77"/>
      <c r="F27" s="78"/>
    </row>
    <row r="28" spans="1:10" x14ac:dyDescent="0.35">
      <c r="A28" s="16" t="s">
        <v>33</v>
      </c>
      <c r="B28" s="26" t="s">
        <v>8</v>
      </c>
      <c r="C28" s="48">
        <v>0</v>
      </c>
      <c r="D28" s="15"/>
      <c r="E28" s="5">
        <v>0.2</v>
      </c>
      <c r="F28" s="20">
        <f>D28*1.2</f>
        <v>0</v>
      </c>
    </row>
    <row r="29" spans="1:10" x14ac:dyDescent="0.35">
      <c r="A29" s="16" t="s">
        <v>34</v>
      </c>
      <c r="B29" s="26" t="s">
        <v>9</v>
      </c>
      <c r="C29" s="48">
        <v>0</v>
      </c>
      <c r="D29" s="15"/>
      <c r="E29" s="5">
        <v>0.2</v>
      </c>
      <c r="F29" s="20">
        <f t="shared" ref="F29:F30" si="2">D29*1.2</f>
        <v>0</v>
      </c>
    </row>
    <row r="30" spans="1:10" x14ac:dyDescent="0.35">
      <c r="A30" s="16" t="s">
        <v>35</v>
      </c>
      <c r="B30" s="39" t="s">
        <v>38</v>
      </c>
      <c r="C30" s="48">
        <v>3</v>
      </c>
      <c r="D30" s="15"/>
      <c r="E30" s="5">
        <v>0.2</v>
      </c>
      <c r="F30" s="20">
        <f t="shared" si="2"/>
        <v>0</v>
      </c>
    </row>
    <row r="31" spans="1:10" ht="17.25" customHeight="1" x14ac:dyDescent="0.35">
      <c r="A31" s="17"/>
      <c r="B31" s="17"/>
      <c r="E31" s="38"/>
    </row>
    <row r="32" spans="1:10" x14ac:dyDescent="0.35">
      <c r="A32" s="17"/>
      <c r="B32" s="17"/>
      <c r="E32" s="38"/>
    </row>
    <row r="33" spans="1:5" x14ac:dyDescent="0.35">
      <c r="A33" s="17"/>
      <c r="B33" s="17"/>
      <c r="E33" s="38"/>
    </row>
    <row r="34" spans="1:5" x14ac:dyDescent="0.35">
      <c r="A34" s="17"/>
      <c r="B34" s="17"/>
      <c r="E34" s="38"/>
    </row>
    <row r="35" spans="1:5" x14ac:dyDescent="0.35">
      <c r="A35" s="17"/>
      <c r="B35" s="17"/>
      <c r="E35" s="38"/>
    </row>
    <row r="36" spans="1:5" x14ac:dyDescent="0.35">
      <c r="A36" s="17"/>
      <c r="B36" s="17"/>
      <c r="E36" s="38"/>
    </row>
    <row r="37" spans="1:5" x14ac:dyDescent="0.35">
      <c r="A37" s="17"/>
      <c r="B37" s="17"/>
      <c r="E37" s="38"/>
    </row>
    <row r="38" spans="1:5" x14ac:dyDescent="0.35">
      <c r="A38" s="17"/>
      <c r="B38" s="17"/>
      <c r="E38" s="38"/>
    </row>
    <row r="39" spans="1:5" x14ac:dyDescent="0.35">
      <c r="A39" s="17"/>
      <c r="B39" s="17"/>
      <c r="E39" s="38"/>
    </row>
    <row r="40" spans="1:5" x14ac:dyDescent="0.35">
      <c r="A40" s="17"/>
      <c r="B40" s="17"/>
      <c r="E40" s="38"/>
    </row>
    <row r="41" spans="1:5" x14ac:dyDescent="0.35">
      <c r="A41" s="17"/>
      <c r="B41" s="17"/>
      <c r="E41" s="38"/>
    </row>
    <row r="42" spans="1:5" x14ac:dyDescent="0.35">
      <c r="A42" s="17"/>
      <c r="B42" s="17"/>
      <c r="E42" s="38"/>
    </row>
    <row r="43" spans="1:5" x14ac:dyDescent="0.35">
      <c r="A43" s="17"/>
      <c r="B43" s="17"/>
      <c r="E43" s="38"/>
    </row>
  </sheetData>
  <mergeCells count="5">
    <mergeCell ref="B27:F27"/>
    <mergeCell ref="A1:F1"/>
    <mergeCell ref="B4:F4"/>
    <mergeCell ref="B24:F24"/>
    <mergeCell ref="C23:F23"/>
  </mergeCells>
  <pageMargins left="0.7" right="0.7" top="0.75" bottom="0.75" header="0.3" footer="0.3"/>
  <pageSetup paperSize="9" orientation="portrait" r:id="rId1"/>
  <ignoredErrors>
    <ignoredError sqref="A27 A24 A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6"/>
  <dimension ref="A1:I6"/>
  <sheetViews>
    <sheetView tabSelected="1" zoomScale="70" zoomScaleNormal="70" workbookViewId="0">
      <selection activeCell="C2" sqref="C2"/>
    </sheetView>
  </sheetViews>
  <sheetFormatPr baseColWidth="10" defaultRowHeight="14.5" x14ac:dyDescent="0.35"/>
  <cols>
    <col min="1" max="1" width="10.81640625" style="2"/>
    <col min="2" max="2" width="91.453125" style="2" customWidth="1"/>
    <col min="3" max="3" width="28.54296875" style="21" customWidth="1"/>
    <col min="4" max="4" width="20.1796875" style="13" customWidth="1"/>
    <col min="5" max="5" width="10.81640625" style="4"/>
    <col min="6" max="6" width="32.1796875" style="21" customWidth="1"/>
  </cols>
  <sheetData>
    <row r="1" spans="1:9" ht="63" customHeight="1" x14ac:dyDescent="0.35">
      <c r="A1" s="62" t="s">
        <v>75</v>
      </c>
      <c r="B1" s="63"/>
      <c r="C1" s="64"/>
      <c r="D1" s="64"/>
      <c r="E1" s="64"/>
      <c r="F1" s="65"/>
    </row>
    <row r="2" spans="1:9" ht="51.5" customHeight="1" x14ac:dyDescent="0.35">
      <c r="A2" s="6" t="s">
        <v>3</v>
      </c>
      <c r="B2" s="25" t="s">
        <v>4</v>
      </c>
      <c r="C2" s="6" t="s">
        <v>122</v>
      </c>
      <c r="D2" s="8" t="s">
        <v>0</v>
      </c>
      <c r="E2" s="7" t="s">
        <v>1</v>
      </c>
      <c r="F2" s="8" t="s">
        <v>2</v>
      </c>
      <c r="G2" s="19"/>
      <c r="H2" s="19"/>
      <c r="I2" s="19"/>
    </row>
    <row r="3" spans="1:9" ht="14.5" customHeight="1" x14ac:dyDescent="0.35">
      <c r="A3" s="9">
        <v>4</v>
      </c>
      <c r="B3" s="22" t="s">
        <v>36</v>
      </c>
      <c r="C3" s="14"/>
      <c r="D3" s="14"/>
      <c r="E3" s="10"/>
      <c r="F3" s="11"/>
      <c r="G3" s="19"/>
      <c r="H3" s="19"/>
      <c r="I3" s="19"/>
    </row>
    <row r="4" spans="1:9" ht="75.75" customHeight="1" x14ac:dyDescent="0.35">
      <c r="A4" s="41" t="s">
        <v>20</v>
      </c>
      <c r="B4" s="50" t="s">
        <v>117</v>
      </c>
      <c r="C4" s="49">
        <v>4</v>
      </c>
      <c r="D4" s="15"/>
      <c r="E4" s="5">
        <v>0.2</v>
      </c>
      <c r="F4" s="20">
        <f>D4*1.2</f>
        <v>0</v>
      </c>
      <c r="G4" s="19"/>
      <c r="H4" s="19"/>
      <c r="I4" s="19"/>
    </row>
    <row r="5" spans="1:9" ht="75.75" customHeight="1" x14ac:dyDescent="0.35">
      <c r="A5" s="41" t="s">
        <v>115</v>
      </c>
      <c r="B5" s="50" t="s">
        <v>118</v>
      </c>
      <c r="C5" s="49">
        <v>4</v>
      </c>
      <c r="D5" s="15"/>
      <c r="E5" s="5">
        <v>0.2</v>
      </c>
      <c r="F5" s="20">
        <f>D5*1.2</f>
        <v>0</v>
      </c>
      <c r="G5" s="19"/>
      <c r="H5" s="19"/>
      <c r="I5" s="19"/>
    </row>
    <row r="6" spans="1:9" ht="75.75" customHeight="1" x14ac:dyDescent="0.35">
      <c r="A6" s="16" t="s">
        <v>116</v>
      </c>
      <c r="B6" s="32" t="s">
        <v>55</v>
      </c>
      <c r="C6" s="49">
        <v>2</v>
      </c>
      <c r="D6" s="15"/>
      <c r="E6" s="5">
        <v>0.2</v>
      </c>
      <c r="F6" s="20">
        <f>D6*1.2</f>
        <v>0</v>
      </c>
      <c r="G6" s="19"/>
      <c r="H6" s="19"/>
      <c r="I6" s="19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Poste 1</vt:lpstr>
      <vt:lpstr>Poste 2</vt:lpstr>
      <vt:lpstr>Poste 3</vt:lpstr>
      <vt:lpstr>Poste 4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FILLATRE Eva</dc:creator>
  <cp:lastModifiedBy>EBOULET Marie-Aude</cp:lastModifiedBy>
  <dcterms:created xsi:type="dcterms:W3CDTF">2024-12-06T16:43:31Z</dcterms:created>
  <dcterms:modified xsi:type="dcterms:W3CDTF">2026-02-04T16:23:57Z</dcterms:modified>
</cp:coreProperties>
</file>